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sm2874_bath_ac_uk/Documents/2019_20 RESEARCH/Manuscripts/ETERM/Raw Data/ETERM_Fig02_DvsTW/"/>
    </mc:Choice>
  </mc:AlternateContent>
  <xr:revisionPtr revIDLastSave="25" documentId="8_{2EE622C0-EF89-4797-88A2-285E6329D06C}" xr6:coauthVersionLast="47" xr6:coauthVersionMax="47" xr10:uidLastSave="{E28B0C91-FBD2-4623-BF2B-5EC5DDEE0D73}"/>
  <bookViews>
    <workbookView xWindow="-110" yWindow="-110" windowWidth="19420" windowHeight="11020" xr2:uid="{F2DBC4D2-49EE-4A14-BD81-80632B22C2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F6" i="1"/>
  <c r="G5" i="1"/>
  <c r="F5" i="1"/>
  <c r="G4" i="1"/>
  <c r="F4" i="1"/>
  <c r="G3" i="1"/>
  <c r="F3" i="1"/>
</calcChain>
</file>

<file path=xl/sharedStrings.xml><?xml version="1.0" encoding="utf-8"?>
<sst xmlns="http://schemas.openxmlformats.org/spreadsheetml/2006/main" count="45" uniqueCount="32">
  <si>
    <t>ConA</t>
  </si>
  <si>
    <t>Average</t>
  </si>
  <si>
    <t>SEM</t>
  </si>
  <si>
    <t>No ConA</t>
  </si>
  <si>
    <t>Multiple Comparisons</t>
  </si>
  <si>
    <t>PI</t>
  </si>
  <si>
    <t>(I) Treatment</t>
  </si>
  <si>
    <t>Mean Difference (I-J)</t>
  </si>
  <si>
    <t>Std. Error</t>
  </si>
  <si>
    <t>Sig.</t>
  </si>
  <si>
    <t>95% Confidence Interval</t>
  </si>
  <si>
    <t>Lower Bound</t>
  </si>
  <si>
    <t>Upper Bound</t>
  </si>
  <si>
    <t>Tukey HSD</t>
  </si>
  <si>
    <t>TW</t>
  </si>
  <si>
    <r>
      <t>45.66667</t>
    </r>
    <r>
      <rPr>
        <vertAlign val="superscript"/>
        <sz val="9"/>
        <color indexed="60"/>
        <rFont val="Arial"/>
        <family val="2"/>
      </rPr>
      <t>*</t>
    </r>
  </si>
  <si>
    <t>MSC</t>
  </si>
  <si>
    <r>
      <t>98.33333</t>
    </r>
    <r>
      <rPr>
        <vertAlign val="superscript"/>
        <sz val="9"/>
        <color indexed="60"/>
        <rFont val="Arial"/>
        <family val="2"/>
      </rPr>
      <t>*</t>
    </r>
  </si>
  <si>
    <t>NoConA</t>
  </si>
  <si>
    <r>
      <t>100.00000</t>
    </r>
    <r>
      <rPr>
        <vertAlign val="superscript"/>
        <sz val="9"/>
        <color indexed="60"/>
        <rFont val="Arial"/>
        <family val="2"/>
      </rPr>
      <t>*</t>
    </r>
  </si>
  <si>
    <r>
      <t>-45.66667</t>
    </r>
    <r>
      <rPr>
        <vertAlign val="superscript"/>
        <sz val="9"/>
        <color indexed="60"/>
        <rFont val="Arial"/>
        <family val="2"/>
      </rPr>
      <t>*</t>
    </r>
  </si>
  <si>
    <r>
      <t>52.66667</t>
    </r>
    <r>
      <rPr>
        <vertAlign val="superscript"/>
        <sz val="9"/>
        <color indexed="60"/>
        <rFont val="Arial"/>
        <family val="2"/>
      </rPr>
      <t>*</t>
    </r>
  </si>
  <si>
    <r>
      <t>54.33333</t>
    </r>
    <r>
      <rPr>
        <vertAlign val="superscript"/>
        <sz val="9"/>
        <color indexed="60"/>
        <rFont val="Arial"/>
        <family val="2"/>
      </rPr>
      <t>*</t>
    </r>
  </si>
  <si>
    <r>
      <t>-98.33333</t>
    </r>
    <r>
      <rPr>
        <vertAlign val="superscript"/>
        <sz val="9"/>
        <color indexed="60"/>
        <rFont val="Arial"/>
        <family val="2"/>
      </rPr>
      <t>*</t>
    </r>
  </si>
  <si>
    <r>
      <t>-52.66667</t>
    </r>
    <r>
      <rPr>
        <vertAlign val="superscript"/>
        <sz val="9"/>
        <color indexed="60"/>
        <rFont val="Arial"/>
        <family val="2"/>
      </rPr>
      <t>*</t>
    </r>
  </si>
  <si>
    <r>
      <t>-100.00000</t>
    </r>
    <r>
      <rPr>
        <vertAlign val="superscript"/>
        <sz val="9"/>
        <color indexed="60"/>
        <rFont val="Arial"/>
        <family val="2"/>
      </rPr>
      <t>*</t>
    </r>
  </si>
  <si>
    <r>
      <t>-54.33333</t>
    </r>
    <r>
      <rPr>
        <vertAlign val="superscript"/>
        <sz val="9"/>
        <color indexed="60"/>
        <rFont val="Arial"/>
        <family val="2"/>
      </rPr>
      <t>*</t>
    </r>
  </si>
  <si>
    <t>*. The mean difference is significant at the 0.05 level.</t>
  </si>
  <si>
    <t>Dependent Variable: Proliferation Index</t>
  </si>
  <si>
    <t>Proliferation Index</t>
  </si>
  <si>
    <t>MSC Monolayer (1:50) (MSC)</t>
  </si>
  <si>
    <t>MSC Monolayer (1:50)-TW (TW)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</si>
</sst>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0.00000"/>
    <numFmt numFmtId="165" formatCode="###0.000"/>
    <numFmt numFmtId="166" formatCode="###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sz val="10"/>
      <name val="Arial"/>
      <family val="2"/>
    </font>
    <font>
      <b/>
      <sz val="11"/>
      <color indexed="60"/>
      <name val="Arial Bold"/>
    </font>
    <font>
      <sz val="9"/>
      <color indexed="60"/>
      <name val="Arial"/>
      <family val="2"/>
    </font>
    <font>
      <sz val="9"/>
      <color indexed="62"/>
      <name val="Arial"/>
      <family val="2"/>
    </font>
    <font>
      <b/>
      <sz val="9"/>
      <color indexed="62"/>
      <name val="Arial"/>
      <family val="2"/>
    </font>
    <font>
      <vertAlign val="superscript"/>
      <sz val="9"/>
      <color indexed="6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CCFF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</borders>
  <cellStyleXfs count="2">
    <xf numFmtId="0" fontId="0" fillId="0" borderId="0"/>
    <xf numFmtId="0" fontId="3" fillId="0" borderId="0"/>
  </cellStyleXfs>
  <cellXfs count="62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/>
    <xf numFmtId="1" fontId="1" fillId="2" borderId="4" xfId="0" applyNumberFormat="1" applyFont="1" applyFill="1" applyBorder="1"/>
    <xf numFmtId="1" fontId="1" fillId="2" borderId="5" xfId="0" applyNumberFormat="1" applyFont="1" applyFill="1" applyBorder="1"/>
    <xf numFmtId="1" fontId="0" fillId="2" borderId="5" xfId="0" applyNumberFormat="1" applyFill="1" applyBorder="1"/>
    <xf numFmtId="1" fontId="0" fillId="2" borderId="6" xfId="0" applyNumberFormat="1" applyFill="1" applyBorder="1"/>
    <xf numFmtId="1" fontId="0" fillId="2" borderId="4" xfId="0" applyNumberFormat="1" applyFill="1" applyBorder="1"/>
    <xf numFmtId="1" fontId="1" fillId="2" borderId="7" xfId="0" applyNumberFormat="1" applyFont="1" applyFill="1" applyBorder="1"/>
    <xf numFmtId="1" fontId="1" fillId="2" borderId="0" xfId="0" applyNumberFormat="1" applyFont="1" applyFill="1"/>
    <xf numFmtId="1" fontId="0" fillId="2" borderId="0" xfId="0" applyNumberFormat="1" applyFill="1"/>
    <xf numFmtId="1" fontId="0" fillId="2" borderId="8" xfId="0" applyNumberFormat="1" applyFill="1" applyBorder="1"/>
    <xf numFmtId="1" fontId="0" fillId="2" borderId="7" xfId="0" applyNumberFormat="1" applyFill="1" applyBorder="1"/>
    <xf numFmtId="1" fontId="2" fillId="2" borderId="0" xfId="0" applyNumberFormat="1" applyFont="1" applyFill="1"/>
    <xf numFmtId="1" fontId="1" fillId="2" borderId="10" xfId="0" applyNumberFormat="1" applyFont="1" applyFill="1" applyBorder="1"/>
    <xf numFmtId="1" fontId="1" fillId="2" borderId="9" xfId="0" applyNumberFormat="1" applyFont="1" applyFill="1" applyBorder="1"/>
    <xf numFmtId="1" fontId="0" fillId="2" borderId="9" xfId="0" applyNumberFormat="1" applyFill="1" applyBorder="1"/>
    <xf numFmtId="1" fontId="0" fillId="2" borderId="11" xfId="0" applyNumberFormat="1" applyFill="1" applyBorder="1"/>
    <xf numFmtId="1" fontId="0" fillId="2" borderId="10" xfId="0" applyNumberFormat="1" applyFill="1" applyBorder="1"/>
    <xf numFmtId="0" fontId="0" fillId="2" borderId="12" xfId="0" applyFill="1" applyBorder="1"/>
    <xf numFmtId="0" fontId="0" fillId="2" borderId="7" xfId="0" applyFill="1" applyBorder="1"/>
    <xf numFmtId="0" fontId="0" fillId="2" borderId="10" xfId="0" applyFill="1" applyBorder="1"/>
    <xf numFmtId="0" fontId="4" fillId="0" borderId="0" xfId="1" applyFont="1" applyAlignment="1">
      <alignment horizontal="center" vertical="center" wrapText="1"/>
    </xf>
    <xf numFmtId="0" fontId="5" fillId="3" borderId="0" xfId="1" applyFont="1" applyFill="1"/>
    <xf numFmtId="0" fontId="3" fillId="0" borderId="0" xfId="1"/>
    <xf numFmtId="0" fontId="6" fillId="0" borderId="0" xfId="1" applyFont="1" applyAlignment="1">
      <alignment horizontal="left" wrapText="1"/>
    </xf>
    <xf numFmtId="0" fontId="6" fillId="0" borderId="13" xfId="1" applyFont="1" applyBorder="1" applyAlignment="1">
      <alignment horizontal="center" wrapText="1"/>
    </xf>
    <xf numFmtId="0" fontId="6" fillId="0" borderId="14" xfId="1" applyFont="1" applyBorder="1" applyAlignment="1">
      <alignment horizontal="center" wrapText="1"/>
    </xf>
    <xf numFmtId="0" fontId="6" fillId="0" borderId="15" xfId="1" applyFont="1" applyBorder="1" applyAlignment="1">
      <alignment horizontal="center" wrapText="1"/>
    </xf>
    <xf numFmtId="0" fontId="6" fillId="0" borderId="16" xfId="1" applyFont="1" applyBorder="1" applyAlignment="1">
      <alignment horizontal="left" wrapText="1"/>
    </xf>
    <xf numFmtId="0" fontId="6" fillId="0" borderId="17" xfId="1" applyFont="1" applyBorder="1" applyAlignment="1">
      <alignment horizontal="center" wrapText="1"/>
    </xf>
    <xf numFmtId="0" fontId="6" fillId="0" borderId="18" xfId="1" applyFont="1" applyBorder="1" applyAlignment="1">
      <alignment horizontal="center" wrapText="1"/>
    </xf>
    <xf numFmtId="0" fontId="6" fillId="0" borderId="18" xfId="1" applyFont="1" applyBorder="1" applyAlignment="1">
      <alignment horizontal="center" wrapText="1"/>
    </xf>
    <xf numFmtId="0" fontId="6" fillId="0" borderId="19" xfId="1" applyFont="1" applyBorder="1" applyAlignment="1">
      <alignment horizontal="center" wrapText="1"/>
    </xf>
    <xf numFmtId="166" fontId="5" fillId="3" borderId="23" xfId="1" applyNumberFormat="1" applyFont="1" applyFill="1" applyBorder="1" applyAlignment="1">
      <alignment horizontal="right" vertical="top"/>
    </xf>
    <xf numFmtId="166" fontId="5" fillId="3" borderId="24" xfId="1" applyNumberFormat="1" applyFont="1" applyFill="1" applyBorder="1" applyAlignment="1">
      <alignment horizontal="right" vertical="top"/>
    </xf>
    <xf numFmtId="166" fontId="5" fillId="3" borderId="27" xfId="1" applyNumberFormat="1" applyFont="1" applyFill="1" applyBorder="1" applyAlignment="1">
      <alignment horizontal="right" vertical="top"/>
    </xf>
    <xf numFmtId="166" fontId="5" fillId="3" borderId="28" xfId="1" applyNumberFormat="1" applyFont="1" applyFill="1" applyBorder="1" applyAlignment="1">
      <alignment horizontal="right" vertical="top"/>
    </xf>
    <xf numFmtId="166" fontId="5" fillId="3" borderId="31" xfId="1" applyNumberFormat="1" applyFont="1" applyFill="1" applyBorder="1" applyAlignment="1">
      <alignment horizontal="right" vertical="top"/>
    </xf>
    <xf numFmtId="166" fontId="5" fillId="3" borderId="32" xfId="1" applyNumberFormat="1" applyFont="1" applyFill="1" applyBorder="1" applyAlignment="1">
      <alignment horizontal="right" vertical="top"/>
    </xf>
    <xf numFmtId="0" fontId="5" fillId="0" borderId="0" xfId="1" applyFont="1" applyAlignment="1">
      <alignment horizontal="left" vertical="top" wrapText="1"/>
    </xf>
    <xf numFmtId="0" fontId="0" fillId="0" borderId="9" xfId="0" applyBorder="1" applyAlignment="1">
      <alignment horizontal="center"/>
    </xf>
    <xf numFmtId="0" fontId="5" fillId="0" borderId="22" xfId="1" applyFont="1" applyFill="1" applyBorder="1" applyAlignment="1">
      <alignment horizontal="right" vertical="top"/>
    </xf>
    <xf numFmtId="164" fontId="5" fillId="0" borderId="23" xfId="1" applyNumberFormat="1" applyFont="1" applyFill="1" applyBorder="1" applyAlignment="1">
      <alignment horizontal="right" vertical="top"/>
    </xf>
    <xf numFmtId="165" fontId="5" fillId="0" borderId="23" xfId="1" applyNumberFormat="1" applyFont="1" applyFill="1" applyBorder="1" applyAlignment="1">
      <alignment horizontal="right" vertical="top"/>
    </xf>
    <xf numFmtId="0" fontId="5" fillId="0" borderId="26" xfId="1" applyFont="1" applyFill="1" applyBorder="1" applyAlignment="1">
      <alignment horizontal="right" vertical="top"/>
    </xf>
    <xf numFmtId="164" fontId="5" fillId="0" borderId="27" xfId="1" applyNumberFormat="1" applyFont="1" applyFill="1" applyBorder="1" applyAlignment="1">
      <alignment horizontal="right" vertical="top"/>
    </xf>
    <xf numFmtId="165" fontId="5" fillId="0" borderId="27" xfId="1" applyNumberFormat="1" applyFont="1" applyFill="1" applyBorder="1" applyAlignment="1">
      <alignment horizontal="right" vertical="top"/>
    </xf>
    <xf numFmtId="0" fontId="5" fillId="0" borderId="30" xfId="1" applyFont="1" applyFill="1" applyBorder="1" applyAlignment="1">
      <alignment horizontal="right" vertical="top"/>
    </xf>
    <xf numFmtId="164" fontId="5" fillId="0" borderId="31" xfId="1" applyNumberFormat="1" applyFont="1" applyFill="1" applyBorder="1" applyAlignment="1">
      <alignment horizontal="right" vertical="top"/>
    </xf>
    <xf numFmtId="165" fontId="5" fillId="0" borderId="31" xfId="1" applyNumberFormat="1" applyFont="1" applyFill="1" applyBorder="1" applyAlignment="1">
      <alignment horizontal="right" vertical="top"/>
    </xf>
    <xf numFmtId="164" fontId="5" fillId="0" borderId="30" xfId="1" applyNumberFormat="1" applyFont="1" applyFill="1" applyBorder="1" applyAlignment="1">
      <alignment horizontal="right" vertical="top"/>
    </xf>
    <xf numFmtId="0" fontId="7" fillId="4" borderId="20" xfId="1" applyFont="1" applyFill="1" applyBorder="1" applyAlignment="1">
      <alignment horizontal="left" vertical="top" wrapText="1"/>
    </xf>
    <xf numFmtId="0" fontId="7" fillId="4" borderId="20" xfId="1" applyFont="1" applyFill="1" applyBorder="1" applyAlignment="1">
      <alignment horizontal="left" vertical="top"/>
    </xf>
    <xf numFmtId="0" fontId="7" fillId="4" borderId="21" xfId="1" applyFont="1" applyFill="1" applyBorder="1" applyAlignment="1">
      <alignment horizontal="left" vertical="top"/>
    </xf>
    <xf numFmtId="0" fontId="7" fillId="4" borderId="25" xfId="1" applyFont="1" applyFill="1" applyBorder="1" applyAlignment="1">
      <alignment horizontal="left" vertical="top" wrapText="1"/>
    </xf>
    <xf numFmtId="0" fontId="7" fillId="4" borderId="25" xfId="1" applyFont="1" applyFill="1" applyBorder="1" applyAlignment="1">
      <alignment horizontal="left" vertical="top"/>
    </xf>
    <xf numFmtId="0" fontId="7" fillId="4" borderId="29" xfId="1" applyFont="1" applyFill="1" applyBorder="1" applyAlignment="1">
      <alignment horizontal="left" vertical="top" wrapText="1"/>
    </xf>
    <xf numFmtId="0" fontId="7" fillId="4" borderId="29" xfId="1" applyFont="1" applyFill="1" applyBorder="1" applyAlignment="1">
      <alignment horizontal="left" vertical="top"/>
    </xf>
    <xf numFmtId="0" fontId="7" fillId="4" borderId="29" xfId="1" applyFont="1" applyFill="1" applyBorder="1" applyAlignment="1">
      <alignment horizontal="left" vertical="top"/>
    </xf>
  </cellXfs>
  <cellStyles count="2">
    <cellStyle name="Normal" xfId="0" builtinId="0"/>
    <cellStyle name="Normal_A vs F" xfId="1" xr:uid="{ED84B3BC-3CD4-4829-A899-596F78F9B0D3}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BC1B1-D08B-47AB-A20D-5C02BF15348E}">
  <dimension ref="A1:H23"/>
  <sheetViews>
    <sheetView tabSelected="1" topLeftCell="A3" workbookViewId="0">
      <selection activeCell="J11" sqref="J11"/>
    </sheetView>
  </sheetViews>
  <sheetFormatPr defaultRowHeight="14.5" x14ac:dyDescent="0.35"/>
  <cols>
    <col min="1" max="1" width="30.36328125" customWidth="1"/>
    <col min="2" max="2" width="8.81640625" bestFit="1" customWidth="1"/>
    <col min="5" max="5" width="12.453125" bestFit="1" customWidth="1"/>
  </cols>
  <sheetData>
    <row r="1" spans="1:8" ht="15" thickBot="1" x14ac:dyDescent="0.4">
      <c r="B1" s="43" t="s">
        <v>29</v>
      </c>
      <c r="C1" s="43"/>
      <c r="D1" s="43"/>
      <c r="E1" s="43"/>
      <c r="F1" s="43"/>
    </row>
    <row r="2" spans="1:8" ht="15" thickBot="1" x14ac:dyDescent="0.4">
      <c r="A2" s="21"/>
      <c r="B2" s="1">
        <v>1</v>
      </c>
      <c r="C2" s="2">
        <v>2</v>
      </c>
      <c r="D2" s="2">
        <v>3</v>
      </c>
      <c r="E2" s="2">
        <v>4</v>
      </c>
      <c r="F2" s="1" t="s">
        <v>1</v>
      </c>
      <c r="G2" s="3" t="s">
        <v>2</v>
      </c>
    </row>
    <row r="3" spans="1:8" x14ac:dyDescent="0.35">
      <c r="A3" s="22" t="s">
        <v>0</v>
      </c>
      <c r="B3" s="5">
        <v>99.99944591505745</v>
      </c>
      <c r="C3" s="6">
        <v>99.998584204391861</v>
      </c>
      <c r="D3" s="7">
        <v>99.999745002396978</v>
      </c>
      <c r="E3" s="7">
        <v>99.996538910268143</v>
      </c>
      <c r="F3" s="9">
        <f>AVERAGE(B3:E3)</f>
        <v>99.998578508028615</v>
      </c>
      <c r="G3" s="8">
        <f>STDEV(B3:E3)/SQRT(5)</f>
        <v>6.4668877306740921E-4</v>
      </c>
    </row>
    <row r="4" spans="1:8" x14ac:dyDescent="0.35">
      <c r="A4" s="22" t="s">
        <v>30</v>
      </c>
      <c r="B4" s="10">
        <v>1.4773307791297585</v>
      </c>
      <c r="C4" s="11">
        <v>-1</v>
      </c>
      <c r="D4" s="4"/>
      <c r="E4" s="12">
        <v>5</v>
      </c>
      <c r="F4" s="14">
        <f>AVERAGE(B4:E4)</f>
        <v>1.8257769263765862</v>
      </c>
      <c r="G4" s="13">
        <f>STDEV(B4:E4)/SQRT(4)</f>
        <v>1.5075693216356891</v>
      </c>
    </row>
    <row r="5" spans="1:8" x14ac:dyDescent="0.35">
      <c r="A5" s="22" t="s">
        <v>31</v>
      </c>
      <c r="B5" s="10">
        <v>63.645979629690238</v>
      </c>
      <c r="C5" s="15"/>
      <c r="D5" s="12">
        <v>45.617199229857512</v>
      </c>
      <c r="E5" s="12">
        <v>53</v>
      </c>
      <c r="F5" s="14">
        <f>AVERAGE(B5:E5)</f>
        <v>54.08772628651591</v>
      </c>
      <c r="G5" s="13">
        <f>STDEV(B5:E5)/SQRT(3)</f>
        <v>5.2328001437131029</v>
      </c>
    </row>
    <row r="6" spans="1:8" ht="15" thickBot="1" x14ac:dyDescent="0.4">
      <c r="A6" s="23" t="s">
        <v>3</v>
      </c>
      <c r="B6" s="16">
        <v>8.4284422679757154E-4</v>
      </c>
      <c r="C6" s="17">
        <v>7.2483470937836848E-4</v>
      </c>
      <c r="D6" s="18">
        <v>1.3663324983614414E-4</v>
      </c>
      <c r="E6" s="18">
        <v>3.5400630327896768E-3</v>
      </c>
      <c r="F6" s="20">
        <f>AVERAGE(B6:E6)</f>
        <v>1.3110938047004401E-3</v>
      </c>
      <c r="G6" s="19">
        <f>STDEV(B6:E6)/SQRT(5)</f>
        <v>6.7875468365504712E-4</v>
      </c>
    </row>
    <row r="7" spans="1:8" x14ac:dyDescent="0.35">
      <c r="A7" s="24" t="s">
        <v>4</v>
      </c>
      <c r="B7" s="24"/>
      <c r="C7" s="24"/>
      <c r="D7" s="24"/>
      <c r="E7" s="24"/>
      <c r="F7" s="24"/>
      <c r="G7" s="24"/>
      <c r="H7" s="24"/>
    </row>
    <row r="8" spans="1:8" x14ac:dyDescent="0.35">
      <c r="A8" s="25" t="s">
        <v>28</v>
      </c>
      <c r="B8" s="25" t="s">
        <v>5</v>
      </c>
      <c r="C8" s="26"/>
      <c r="D8" s="26"/>
      <c r="E8" s="26"/>
      <c r="F8" s="26"/>
      <c r="G8" s="26"/>
      <c r="H8" s="26"/>
    </row>
    <row r="9" spans="1:8" x14ac:dyDescent="0.35">
      <c r="A9" s="27" t="s">
        <v>6</v>
      </c>
      <c r="B9" s="27"/>
      <c r="C9" s="27"/>
      <c r="D9" s="28" t="s">
        <v>7</v>
      </c>
      <c r="E9" s="29" t="s">
        <v>8</v>
      </c>
      <c r="F9" s="29" t="s">
        <v>9</v>
      </c>
      <c r="G9" s="29" t="s">
        <v>10</v>
      </c>
      <c r="H9" s="30"/>
    </row>
    <row r="10" spans="1:8" ht="24" x14ac:dyDescent="0.35">
      <c r="A10" s="31"/>
      <c r="B10" s="31"/>
      <c r="C10" s="31"/>
      <c r="D10" s="32"/>
      <c r="E10" s="33"/>
      <c r="F10" s="33"/>
      <c r="G10" s="34" t="s">
        <v>11</v>
      </c>
      <c r="H10" s="35" t="s">
        <v>12</v>
      </c>
    </row>
    <row r="11" spans="1:8" x14ac:dyDescent="0.35">
      <c r="A11" s="54" t="s">
        <v>13</v>
      </c>
      <c r="B11" s="55" t="s">
        <v>0</v>
      </c>
      <c r="C11" s="56" t="s">
        <v>14</v>
      </c>
      <c r="D11" s="44" t="s">
        <v>15</v>
      </c>
      <c r="E11" s="45">
        <v>3.908679799852858</v>
      </c>
      <c r="F11" s="46">
        <v>1.2316729089079104E-5</v>
      </c>
      <c r="G11" s="36">
        <v>33.149698073464585</v>
      </c>
      <c r="H11" s="37">
        <v>58.183635259868744</v>
      </c>
    </row>
    <row r="12" spans="1:8" x14ac:dyDescent="0.35">
      <c r="A12" s="57"/>
      <c r="B12" s="57"/>
      <c r="C12" s="58" t="s">
        <v>16</v>
      </c>
      <c r="D12" s="47" t="s">
        <v>17</v>
      </c>
      <c r="E12" s="48">
        <v>3.908679799852858</v>
      </c>
      <c r="F12" s="49">
        <v>3.1652692022987594E-8</v>
      </c>
      <c r="G12" s="38">
        <v>85.816364740131249</v>
      </c>
      <c r="H12" s="39">
        <v>110.85030192653541</v>
      </c>
    </row>
    <row r="13" spans="1:8" x14ac:dyDescent="0.35">
      <c r="A13" s="57"/>
      <c r="B13" s="59"/>
      <c r="C13" s="60" t="s">
        <v>18</v>
      </c>
      <c r="D13" s="50" t="s">
        <v>19</v>
      </c>
      <c r="E13" s="51">
        <v>3.908679799852858</v>
      </c>
      <c r="F13" s="52">
        <v>2.7714844641479885E-8</v>
      </c>
      <c r="G13" s="40">
        <v>87.48303140679792</v>
      </c>
      <c r="H13" s="41">
        <v>112.51696859320208</v>
      </c>
    </row>
    <row r="14" spans="1:8" x14ac:dyDescent="0.35">
      <c r="A14" s="57"/>
      <c r="B14" s="61" t="s">
        <v>14</v>
      </c>
      <c r="C14" s="58" t="s">
        <v>0</v>
      </c>
      <c r="D14" s="47" t="s">
        <v>20</v>
      </c>
      <c r="E14" s="48">
        <v>3.908679799852858</v>
      </c>
      <c r="F14" s="49">
        <v>1.2316729089079104E-5</v>
      </c>
      <c r="G14" s="38">
        <v>-58.183635259868744</v>
      </c>
      <c r="H14" s="39">
        <v>-33.149698073464585</v>
      </c>
    </row>
    <row r="15" spans="1:8" x14ac:dyDescent="0.35">
      <c r="A15" s="57"/>
      <c r="B15" s="57"/>
      <c r="C15" s="58" t="s">
        <v>16</v>
      </c>
      <c r="D15" s="47" t="s">
        <v>21</v>
      </c>
      <c r="E15" s="48">
        <v>3.908679799852858</v>
      </c>
      <c r="F15" s="49">
        <v>4.1524626640532247E-6</v>
      </c>
      <c r="G15" s="38">
        <v>40.149698073464592</v>
      </c>
      <c r="H15" s="39">
        <v>65.183635259868751</v>
      </c>
    </row>
    <row r="16" spans="1:8" x14ac:dyDescent="0.35">
      <c r="A16" s="57"/>
      <c r="B16" s="59"/>
      <c r="C16" s="60" t="s">
        <v>18</v>
      </c>
      <c r="D16" s="50" t="s">
        <v>22</v>
      </c>
      <c r="E16" s="51">
        <v>3.908679799852858</v>
      </c>
      <c r="F16" s="52">
        <v>3.2685828664780203E-6</v>
      </c>
      <c r="G16" s="40">
        <v>41.816364740131256</v>
      </c>
      <c r="H16" s="41">
        <v>66.850301926535423</v>
      </c>
    </row>
    <row r="17" spans="1:8" x14ac:dyDescent="0.35">
      <c r="A17" s="57"/>
      <c r="B17" s="61" t="s">
        <v>16</v>
      </c>
      <c r="C17" s="58" t="s">
        <v>0</v>
      </c>
      <c r="D17" s="47" t="s">
        <v>23</v>
      </c>
      <c r="E17" s="48">
        <v>3.908679799852858</v>
      </c>
      <c r="F17" s="49">
        <v>3.1652692022987594E-8</v>
      </c>
      <c r="G17" s="38">
        <v>-110.85030192653541</v>
      </c>
      <c r="H17" s="39">
        <v>-85.816364740131249</v>
      </c>
    </row>
    <row r="18" spans="1:8" x14ac:dyDescent="0.35">
      <c r="A18" s="57"/>
      <c r="B18" s="57"/>
      <c r="C18" s="58" t="s">
        <v>14</v>
      </c>
      <c r="D18" s="47" t="s">
        <v>24</v>
      </c>
      <c r="E18" s="48">
        <v>3.908679799852858</v>
      </c>
      <c r="F18" s="49">
        <v>4.1524626640532247E-6</v>
      </c>
      <c r="G18" s="38">
        <v>-65.183635259868751</v>
      </c>
      <c r="H18" s="39">
        <v>-40.149698073464592</v>
      </c>
    </row>
    <row r="19" spans="1:8" x14ac:dyDescent="0.35">
      <c r="A19" s="57"/>
      <c r="B19" s="59"/>
      <c r="C19" s="60" t="s">
        <v>18</v>
      </c>
      <c r="D19" s="53">
        <v>1.6666666666666667</v>
      </c>
      <c r="E19" s="51">
        <v>3.908679799852858</v>
      </c>
      <c r="F19" s="52">
        <v>0.9723004077062346</v>
      </c>
      <c r="G19" s="40">
        <v>-10.850301926535415</v>
      </c>
      <c r="H19" s="41">
        <v>14.183635259868748</v>
      </c>
    </row>
    <row r="20" spans="1:8" x14ac:dyDescent="0.35">
      <c r="A20" s="57"/>
      <c r="B20" s="61" t="s">
        <v>18</v>
      </c>
      <c r="C20" s="58" t="s">
        <v>0</v>
      </c>
      <c r="D20" s="47" t="s">
        <v>25</v>
      </c>
      <c r="E20" s="48">
        <v>3.908679799852858</v>
      </c>
      <c r="F20" s="49">
        <v>2.7714844641479885E-8</v>
      </c>
      <c r="G20" s="38">
        <v>-112.51696859320208</v>
      </c>
      <c r="H20" s="39">
        <v>-87.48303140679792</v>
      </c>
    </row>
    <row r="21" spans="1:8" x14ac:dyDescent="0.35">
      <c r="A21" s="57"/>
      <c r="B21" s="57"/>
      <c r="C21" s="58" t="s">
        <v>16</v>
      </c>
      <c r="D21" s="47" t="s">
        <v>26</v>
      </c>
      <c r="E21" s="48">
        <v>3.908679799852858</v>
      </c>
      <c r="F21" s="49">
        <v>3.2685828664780203E-6</v>
      </c>
      <c r="G21" s="38">
        <v>-66.850301926535423</v>
      </c>
      <c r="H21" s="39">
        <v>-41.816364740131256</v>
      </c>
    </row>
    <row r="22" spans="1:8" x14ac:dyDescent="0.35">
      <c r="A22" s="59"/>
      <c r="B22" s="59"/>
      <c r="C22" s="60" t="s">
        <v>14</v>
      </c>
      <c r="D22" s="53">
        <v>-1.6666666666666667</v>
      </c>
      <c r="E22" s="51">
        <v>3.908679799852858</v>
      </c>
      <c r="F22" s="52">
        <v>0.9723004077062346</v>
      </c>
      <c r="G22" s="40">
        <v>-14.183635259868748</v>
      </c>
      <c r="H22" s="41">
        <v>10.850301926535415</v>
      </c>
    </row>
    <row r="23" spans="1:8" x14ac:dyDescent="0.35">
      <c r="A23" s="42" t="s">
        <v>27</v>
      </c>
      <c r="B23" s="42"/>
      <c r="C23" s="42"/>
      <c r="D23" s="42"/>
      <c r="E23" s="42"/>
      <c r="F23" s="42"/>
      <c r="G23" s="42"/>
      <c r="H23" s="42"/>
    </row>
  </sheetData>
  <mergeCells count="14">
    <mergeCell ref="A23:H23"/>
    <mergeCell ref="B1:F1"/>
    <mergeCell ref="A11:A22"/>
    <mergeCell ref="B11:B13"/>
    <mergeCell ref="B14:B16"/>
    <mergeCell ref="B17:B19"/>
    <mergeCell ref="B20:B22"/>
    <mergeCell ref="A7:H7"/>
    <mergeCell ref="A8:H8"/>
    <mergeCell ref="A9:C10"/>
    <mergeCell ref="D9:D10"/>
    <mergeCell ref="E9:E10"/>
    <mergeCell ref="F9:F10"/>
    <mergeCell ref="G9:H9"/>
  </mergeCells>
  <conditionalFormatting sqref="B3:B6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:C6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:D6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E6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Sandhya Moise</dc:creator>
  <cp:lastModifiedBy>Sandhya Moise</cp:lastModifiedBy>
  <dcterms:created xsi:type="dcterms:W3CDTF">2021-09-02T15:07:38Z</dcterms:created>
  <dcterms:modified xsi:type="dcterms:W3CDTF">2021-09-09T22:29:10Z</dcterms:modified>
</cp:coreProperties>
</file>